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5" activeTab="0"/>
  </bookViews>
  <sheets>
    <sheet name="См,14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<sst xmlns="http://schemas.openxmlformats.org/spreadsheetml/2006/main" count="61" uniqueCount="56">
  <si>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-  укрепление шпингалетов на оконных и дверных блоках (кроме квартир); закрытие подвальных и чердачных  металлических решеток и лазов на замки</t>
  </si>
  <si>
    <t>- испытание,слив и наполнение системы отопления,водоснабжения (при проведении работ, предусмотренных в данном пункте), ликвидация воздушных пробок в стояках системы ЦО, ГВС</t>
  </si>
  <si>
    <t>- уплотнение,смена сгонов; временная заделка свищей внутреннего трубопровода в местах общего пользования и квартирах (до первого вентиля по стояку),</t>
  </si>
  <si>
    <t xml:space="preserve"> Ремонт конструктивных элементов (герметизация панельных швов,балконных козырьков;смена мягкой кровли, ремонт отмостки ,проф.ремонт подъездов)</t>
  </si>
  <si>
    <t>Ремонт инженерных сетей (смена труб, запорной арматуры внутридомовых коммуникаций водоснабжения, водоотведения,центрального отопления, поверка и ремонт общедомовых приборов учетаТЭ,ВС)</t>
  </si>
  <si>
    <t>Ремонт внутридомовых систем электроснабжения(смена светильников в местах общего пользования,востановление уличного освещения,смена электрооборудования, поверка общедомовых приборов учета электролэнергии)</t>
  </si>
  <si>
    <r>
      <t xml:space="preserve"> по адресу: </t>
    </r>
    <r>
      <rPr>
        <b/>
        <sz val="8"/>
        <rFont val="Times New Roman"/>
        <family val="1"/>
      </rPr>
      <t>ул.Смородина, д.14</t>
    </r>
    <r>
      <rPr>
        <sz val="8"/>
        <rFont val="Times New Roman"/>
        <family val="1"/>
      </rPr>
      <t xml:space="preserve">, начисление за услуги </t>
    </r>
  </si>
  <si>
    <t>ООО "Нимфа" дератизация дезинсекция</t>
  </si>
  <si>
    <t>ЗАО "Эко Пром Липецк"</t>
  </si>
  <si>
    <t>МУП "АДС"</t>
  </si>
  <si>
    <t xml:space="preserve">     </t>
  </si>
  <si>
    <t>Год постройки</t>
  </si>
  <si>
    <t>Количество квартир</t>
  </si>
  <si>
    <t>Общая площадь, м2</t>
  </si>
  <si>
    <t>Количество этажей</t>
  </si>
  <si>
    <t>Количество подъездов</t>
  </si>
  <si>
    <t>Количество лифтов</t>
  </si>
  <si>
    <t>в месяц, руб.</t>
  </si>
  <si>
    <t>ОАО   "Липецк- облгаз"</t>
  </si>
  <si>
    <t>На основании договора управления многоквартирным</t>
  </si>
  <si>
    <t>жилым домом, расположенным</t>
  </si>
  <si>
    <t>Содержание общего имущества жилого  дома</t>
  </si>
  <si>
    <t>ИТОГО:</t>
  </si>
  <si>
    <t>ИТОГО :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</si>
  <si>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</si>
  <si>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ул. Смородина д.14</t>
  </si>
  <si>
    <t>-ревизия электросборок,этажных щитков</t>
  </si>
  <si>
    <t>-замена электроламп в местах общего пользования</t>
  </si>
  <si>
    <t>Итого сторонние организации</t>
  </si>
  <si>
    <t>- проф.осмотр оконных и дверных заполнений, укрепление стекол в дверных и оконных блоках (кроме квартир), укрепление оконных и дверных блоков (кроме квартир)</t>
  </si>
  <si>
    <t>- устранение течи оборудования в технических подпольях, помещениях элеваторных узлов</t>
  </si>
  <si>
    <t>Стоимость работ и услуг сторонних организаций при 100% оплате населения</t>
  </si>
  <si>
    <t xml:space="preserve">Информация о жилом доме  </t>
  </si>
  <si>
    <t>- укрепление защитной решетки водоприемной воронки, герметизация кровельных фальцев и образовавшихся свищей мастиками</t>
  </si>
  <si>
    <t>- уборка мусора,грязи с кровли, удаление снега и наледи с кровель, прочистка системы ливневой канализации при  засоре</t>
  </si>
  <si>
    <t>- отключение отопительных приборов при их течи в местах общего пользования, очистка  грязевиков и воздухосборников</t>
  </si>
  <si>
    <t>-снятие показаний общедомовых приборов учета тепловой энергии, водоснабжения, электроэнергии</t>
  </si>
  <si>
    <t>руб.</t>
  </si>
  <si>
    <t>Текущий ремонт инженерных сетей и конструктивных элементов общего имущества жилого дома</t>
  </si>
  <si>
    <t>ВСЕГО по дому</t>
  </si>
  <si>
    <t>- консервация и расконсервация с регулировкой системы центрального отопления при начале и окончании отопительного сезона</t>
  </si>
  <si>
    <t>- прочистка канализационного трубопровода</t>
  </si>
  <si>
    <t>- услуги управляющей компании</t>
  </si>
  <si>
    <t>МУП "РВЦЛ"       РКО</t>
  </si>
  <si>
    <t xml:space="preserve">ООО "ЛипецкПласт"  уборка   л/клетка      </t>
  </si>
  <si>
    <t>ООО "ЛипецкПласт" уборка                двор. тер.</t>
  </si>
  <si>
    <t xml:space="preserve">ООО "ЛипецкПласт" уборка м/пр </t>
  </si>
  <si>
    <t xml:space="preserve">ООО       "Липецк- лифт",      "Лифт-эксперт", страхование       </t>
  </si>
  <si>
    <t>Тариф на содержание и ремонт жилья 2013год</t>
  </si>
  <si>
    <t>по содержанию и ремонту жилья за период</t>
  </si>
  <si>
    <t>за период                          ( 8 мес.),руб.</t>
  </si>
  <si>
    <t>ООО "Зевс-Технологии"                                (вентканалы)</t>
  </si>
  <si>
    <t>с 01.05.2013 по 31.12.2013 составило 3 213 324 руб</t>
  </si>
  <si>
    <t>а также за данный период от жителей дома поступило 396 заявок, из них выполнено  380 заявок</t>
  </si>
  <si>
    <t>Задолжность населения составляет  249 976 руб.,</t>
  </si>
  <si>
    <t xml:space="preserve">ООО "ЛипецкПласт" вывоз мусора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</si>
</sst>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 Cyr"/>
      <family val="0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distributed"/>
    </xf>
    <xf numFmtId="0" fontId="11" fillId="0" borderId="0" xfId="0" applyFont="1" applyAlignment="1">
      <alignment vertical="distributed"/>
    </xf>
    <xf numFmtId="3" fontId="11" fillId="0" borderId="0" xfId="0" applyNumberFormat="1" applyFont="1" applyAlignment="1">
      <alignment horizontal="right" vertical="distributed"/>
    </xf>
    <xf numFmtId="3" fontId="1" fillId="0" borderId="0" xfId="0" applyNumberFormat="1" applyFont="1" applyAlignment="1">
      <alignment horizontal="right" vertical="distributed"/>
    </xf>
    <xf numFmtId="1" fontId="9" fillId="0" borderId="0" xfId="0" applyNumberFormat="1" applyFont="1" applyAlignment="1">
      <alignment horizontal="left" vertical="distributed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distributed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 vertical="distributed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11" fillId="0" borderId="0" xfId="0" applyNumberFormat="1" applyFont="1" applyAlignment="1">
      <alignment horizontal="right" vertical="distributed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distributed"/>
    </xf>
    <xf numFmtId="49" fontId="6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distributed"/>
    </xf>
    <xf numFmtId="0" fontId="11" fillId="0" borderId="0" xfId="0" applyFont="1" applyAlignment="1">
      <alignment horizontal="right" vertical="distributed"/>
    </xf>
    <xf numFmtId="49" fontId="1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7.875" style="0" customWidth="1"/>
    <col min="2" max="2" width="6.875" style="0" customWidth="1"/>
    <col min="3" max="3" width="6.375" style="0" customWidth="1"/>
    <col min="4" max="4" width="5.875" style="0" customWidth="1"/>
    <col min="5" max="5" width="7.75390625" style="0" customWidth="1"/>
    <col min="6" max="7" width="8.125" style="0" customWidth="1"/>
    <col min="8" max="8" width="8.625" style="0" customWidth="1"/>
    <col min="9" max="9" width="7.125" style="0" customWidth="1"/>
    <col min="10" max="10" width="8.25390625" style="0" customWidth="1"/>
    <col min="11" max="11" width="7.875" style="0" customWidth="1"/>
    <col min="12" max="12" width="7.625" style="0" customWidth="1"/>
    <col min="13" max="13" width="8.00390625" style="0" customWidth="1"/>
  </cols>
  <sheetData>
    <row r="1" spans="1:13" s="1" customFormat="1" ht="25.5" customHeight="1">
      <c r="A1" s="35" t="s">
        <v>25</v>
      </c>
      <c r="B1" s="35"/>
      <c r="C1" s="35"/>
      <c r="D1" s="35"/>
      <c r="E1" s="35"/>
      <c r="F1" s="36"/>
      <c r="G1" s="37" t="s">
        <v>32</v>
      </c>
      <c r="H1" s="38"/>
      <c r="I1" s="38"/>
      <c r="J1" s="2"/>
      <c r="K1" s="2"/>
      <c r="L1" s="2"/>
      <c r="M1" s="2"/>
    </row>
    <row r="2" spans="1:15" s="1" customFormat="1" ht="15">
      <c r="A2" s="54" t="s">
        <v>19</v>
      </c>
      <c r="B2" s="54"/>
      <c r="C2" s="54"/>
      <c r="D2" s="54"/>
      <c r="E2" s="54"/>
      <c r="F2" s="55"/>
      <c r="G2" s="41" t="s">
        <v>11</v>
      </c>
      <c r="H2" s="42"/>
      <c r="I2" s="15">
        <v>1985</v>
      </c>
      <c r="J2" s="6"/>
      <c r="K2" s="6"/>
      <c r="L2" s="7"/>
      <c r="M2" s="5"/>
      <c r="N2" s="8"/>
      <c r="O2" s="8"/>
    </row>
    <row r="3" spans="1:15" s="1" customFormat="1" ht="15" customHeight="1">
      <c r="A3" s="50" t="s">
        <v>20</v>
      </c>
      <c r="B3" s="50"/>
      <c r="C3" s="50"/>
      <c r="D3" s="50"/>
      <c r="E3" s="50"/>
      <c r="F3" s="51"/>
      <c r="G3" s="33" t="s">
        <v>12</v>
      </c>
      <c r="H3" s="34"/>
      <c r="I3" s="16">
        <v>430</v>
      </c>
      <c r="J3" s="10"/>
      <c r="K3" s="10"/>
      <c r="L3" s="11"/>
      <c r="M3" s="9"/>
      <c r="N3" s="8"/>
      <c r="O3" s="8"/>
    </row>
    <row r="4" spans="1:15" s="1" customFormat="1" ht="15" customHeight="1">
      <c r="A4" s="39" t="s">
        <v>6</v>
      </c>
      <c r="B4" s="39"/>
      <c r="C4" s="39"/>
      <c r="D4" s="39"/>
      <c r="E4" s="39"/>
      <c r="F4" s="40"/>
      <c r="G4" s="33" t="s">
        <v>13</v>
      </c>
      <c r="H4" s="34"/>
      <c r="I4" s="16">
        <v>25051.9</v>
      </c>
      <c r="J4" s="10"/>
      <c r="K4" s="10"/>
      <c r="L4" s="11"/>
      <c r="M4" s="9"/>
      <c r="N4" s="8"/>
      <c r="O4" s="8"/>
    </row>
    <row r="5" spans="1:15" s="1" customFormat="1" ht="15" customHeight="1">
      <c r="A5" s="50" t="s">
        <v>49</v>
      </c>
      <c r="B5" s="50"/>
      <c r="C5" s="50"/>
      <c r="D5" s="50"/>
      <c r="E5" s="50"/>
      <c r="F5" s="51"/>
      <c r="G5" s="33" t="s">
        <v>14</v>
      </c>
      <c r="H5" s="34"/>
      <c r="I5" s="16">
        <v>9</v>
      </c>
      <c r="J5" s="10"/>
      <c r="K5" s="10"/>
      <c r="L5" s="11"/>
      <c r="M5" s="9"/>
      <c r="N5" s="8"/>
      <c r="O5" s="8"/>
    </row>
    <row r="6" spans="1:15" s="1" customFormat="1" ht="15" customHeight="1">
      <c r="A6" s="50" t="s">
        <v>52</v>
      </c>
      <c r="B6" s="50"/>
      <c r="C6" s="50"/>
      <c r="D6" s="50"/>
      <c r="E6" s="50"/>
      <c r="F6" s="51"/>
      <c r="G6" s="33" t="s">
        <v>15</v>
      </c>
      <c r="H6" s="34"/>
      <c r="I6" s="16">
        <v>12</v>
      </c>
      <c r="J6" s="10"/>
      <c r="K6" s="10"/>
      <c r="L6" s="11"/>
      <c r="M6" s="9"/>
      <c r="N6" s="8"/>
      <c r="O6" s="8"/>
    </row>
    <row r="7" spans="1:15" s="1" customFormat="1" ht="15">
      <c r="A7" s="17" t="s">
        <v>10</v>
      </c>
      <c r="B7" s="17"/>
      <c r="C7" s="17"/>
      <c r="D7" s="17"/>
      <c r="E7" s="17"/>
      <c r="F7" s="18"/>
      <c r="G7" s="33" t="s">
        <v>16</v>
      </c>
      <c r="H7" s="34"/>
      <c r="I7" s="16">
        <v>12</v>
      </c>
      <c r="J7" s="10"/>
      <c r="K7" s="10"/>
      <c r="L7" s="11"/>
      <c r="M7" s="9"/>
      <c r="N7" s="8"/>
      <c r="O7" s="8"/>
    </row>
    <row r="8" spans="1:15" s="1" customFormat="1" ht="15" customHeight="1">
      <c r="A8" s="53" t="s">
        <v>31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8"/>
      <c r="O8" s="8"/>
    </row>
    <row r="9" spans="1:15" s="3" customFormat="1" ht="57" customHeight="1">
      <c r="A9" s="26"/>
      <c r="B9" s="26" t="s">
        <v>8</v>
      </c>
      <c r="C9" s="26" t="s">
        <v>9</v>
      </c>
      <c r="D9" s="26" t="s">
        <v>43</v>
      </c>
      <c r="E9" s="26" t="s">
        <v>7</v>
      </c>
      <c r="F9" s="26" t="s">
        <v>18</v>
      </c>
      <c r="G9" s="26" t="s">
        <v>51</v>
      </c>
      <c r="H9" s="26" t="s">
        <v>44</v>
      </c>
      <c r="I9" s="26" t="s">
        <v>45</v>
      </c>
      <c r="J9" s="26" t="s">
        <v>55</v>
      </c>
      <c r="K9" s="26" t="s">
        <v>46</v>
      </c>
      <c r="L9" s="26" t="s">
        <v>47</v>
      </c>
      <c r="M9" s="26" t="s">
        <v>28</v>
      </c>
      <c r="N9" s="13"/>
      <c r="O9" s="13"/>
    </row>
    <row r="10" spans="1:15" s="3" customFormat="1" ht="55.5" customHeight="1">
      <c r="A10" s="14" t="s">
        <v>48</v>
      </c>
      <c r="B10" s="28">
        <v>1.77</v>
      </c>
      <c r="C10" s="28">
        <v>0.885</v>
      </c>
      <c r="D10" s="28">
        <v>0.5</v>
      </c>
      <c r="E10" s="28">
        <v>0.02</v>
      </c>
      <c r="F10" s="28">
        <v>0.1</v>
      </c>
      <c r="G10" s="28">
        <v>0.04</v>
      </c>
      <c r="H10" s="29">
        <v>1.17</v>
      </c>
      <c r="I10" s="28">
        <v>1.89</v>
      </c>
      <c r="J10" s="28">
        <v>0.6</v>
      </c>
      <c r="K10" s="28">
        <v>0.58</v>
      </c>
      <c r="L10" s="28">
        <v>2.76</v>
      </c>
      <c r="M10" s="28"/>
      <c r="N10" s="13"/>
      <c r="O10" s="13"/>
    </row>
    <row r="11" spans="1:15" s="3" customFormat="1" ht="17.25" customHeight="1">
      <c r="A11" s="12" t="s">
        <v>17</v>
      </c>
      <c r="B11" s="30">
        <f>I4*B10</f>
        <v>44341.863000000005</v>
      </c>
      <c r="C11" s="30">
        <f>I4*C10</f>
        <v>22170.931500000002</v>
      </c>
      <c r="D11" s="30">
        <f>I4*D10</f>
        <v>12525.95</v>
      </c>
      <c r="E11" s="30">
        <f>I4*E10</f>
        <v>501.03800000000007</v>
      </c>
      <c r="F11" s="30">
        <f>I4*F10</f>
        <v>2505.1900000000005</v>
      </c>
      <c r="G11" s="30">
        <f>I4*G10</f>
        <v>1002.0760000000001</v>
      </c>
      <c r="H11" s="30">
        <f>I4*H10</f>
        <v>29310.722999999998</v>
      </c>
      <c r="I11" s="30">
        <f>I4*I10</f>
        <v>47348.091</v>
      </c>
      <c r="J11" s="30">
        <f>J10*I4</f>
        <v>15031.14</v>
      </c>
      <c r="K11" s="30">
        <f>20876.58*K10</f>
        <v>12108.4164</v>
      </c>
      <c r="L11" s="30">
        <f>I4*L10</f>
        <v>69143.24399999999</v>
      </c>
      <c r="M11" s="30">
        <f>SUM(B11:L11)</f>
        <v>255988.6629</v>
      </c>
      <c r="N11" s="13"/>
      <c r="O11" s="13"/>
    </row>
    <row r="12" spans="1:15" s="3" customFormat="1" ht="36" customHeight="1">
      <c r="A12" s="12" t="s">
        <v>50</v>
      </c>
      <c r="B12" s="30">
        <f aca="true" t="shared" si="0" ref="B12:M12">B11*8</f>
        <v>354734.90400000004</v>
      </c>
      <c r="C12" s="30">
        <f t="shared" si="0"/>
        <v>177367.45200000002</v>
      </c>
      <c r="D12" s="30">
        <f t="shared" si="0"/>
        <v>100207.6</v>
      </c>
      <c r="E12" s="30">
        <f t="shared" si="0"/>
        <v>4008.3040000000005</v>
      </c>
      <c r="F12" s="30">
        <f t="shared" si="0"/>
        <v>20041.520000000004</v>
      </c>
      <c r="G12" s="30">
        <f t="shared" si="0"/>
        <v>8016.608000000001</v>
      </c>
      <c r="H12" s="30">
        <f t="shared" si="0"/>
        <v>234485.78399999999</v>
      </c>
      <c r="I12" s="30">
        <f t="shared" si="0"/>
        <v>378784.728</v>
      </c>
      <c r="J12" s="30">
        <f t="shared" si="0"/>
        <v>120249.12</v>
      </c>
      <c r="K12" s="30">
        <f t="shared" si="0"/>
        <v>96867.3312</v>
      </c>
      <c r="L12" s="30">
        <f t="shared" si="0"/>
        <v>553145.9519999999</v>
      </c>
      <c r="M12" s="30">
        <f t="shared" si="0"/>
        <v>2047909.3032</v>
      </c>
      <c r="N12" s="13"/>
      <c r="O12" s="13"/>
    </row>
    <row r="13" spans="1:15" ht="14.25">
      <c r="A13" s="31" t="s">
        <v>21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4"/>
      <c r="O13" s="4"/>
    </row>
    <row r="14" spans="1:19" ht="12.75">
      <c r="A14" s="32" t="s">
        <v>29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9"/>
      <c r="O14" s="19"/>
      <c r="P14" s="19"/>
      <c r="Q14" s="19"/>
      <c r="R14" s="19"/>
      <c r="S14" s="19"/>
    </row>
    <row r="15" spans="1:21" ht="12.75">
      <c r="A15" s="32" t="s">
        <v>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9"/>
      <c r="O15" s="19"/>
      <c r="P15" s="19"/>
      <c r="Q15" s="19"/>
      <c r="R15" s="19"/>
      <c r="S15" s="19"/>
      <c r="T15" s="19"/>
      <c r="U15" s="19"/>
    </row>
    <row r="16" spans="1:26" ht="12.75">
      <c r="A16" s="32" t="s">
        <v>33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>
      <c r="A17" s="32" t="s">
        <v>34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>
      <c r="A18" s="32" t="s">
        <v>40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>
      <c r="A19" s="32" t="s">
        <v>35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>
      <c r="A20" s="32" t="s">
        <v>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>
      <c r="A21" s="32" t="s">
        <v>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>
      <c r="A22" s="32" t="s">
        <v>36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>
      <c r="A23" s="32" t="s">
        <v>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>
      <c r="A24" s="32" t="s">
        <v>41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>
      <c r="A25" s="32" t="s">
        <v>26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>
      <c r="A26" s="47" t="s">
        <v>27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>
      <c r="A27" s="32" t="s">
        <v>42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15" ht="12.75">
      <c r="A28" s="49" t="s">
        <v>53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25"/>
      <c r="O28" s="25"/>
    </row>
    <row r="29" spans="1:26" ht="12.75">
      <c r="A29" s="43" t="s">
        <v>23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22">
        <v>412550</v>
      </c>
      <c r="M29" s="24" t="s">
        <v>37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7.25" customHeight="1">
      <c r="A30" s="44" t="s">
        <v>38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1" customHeight="1">
      <c r="A31" s="45" t="s">
        <v>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23">
        <v>380972</v>
      </c>
      <c r="M31" s="20" t="s">
        <v>37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7.25" customHeight="1">
      <c r="A32" s="45" t="s">
        <v>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23">
        <v>386248</v>
      </c>
      <c r="M32" s="20" t="s">
        <v>37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9.5" customHeight="1">
      <c r="A33" s="45" t="s">
        <v>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23">
        <v>9098</v>
      </c>
      <c r="M33" s="20" t="s">
        <v>37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>
      <c r="A34" s="48" t="s">
        <v>22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22">
        <f>SUM(L31:L33)</f>
        <v>776318</v>
      </c>
      <c r="M34" s="21" t="s">
        <v>37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>
      <c r="A35" s="48" t="s">
        <v>39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22">
        <f>L34+L29+M12</f>
        <v>3236777.3032</v>
      </c>
      <c r="M35" s="21" t="s">
        <v>37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2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>
      <c r="A37" s="46" t="s">
        <v>54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>
      <c r="A38" s="52" t="s">
        <v>24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13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</sheetData>
  <sheetProtection/>
  <mergeCells count="39">
    <mergeCell ref="A38:M39"/>
    <mergeCell ref="A31:K31"/>
    <mergeCell ref="A32:K32"/>
    <mergeCell ref="A33:K33"/>
    <mergeCell ref="A34:K34"/>
    <mergeCell ref="A35:K35"/>
    <mergeCell ref="A37:M37"/>
    <mergeCell ref="A22:M22"/>
    <mergeCell ref="A26:M26"/>
    <mergeCell ref="A29:K29"/>
    <mergeCell ref="A30:M30"/>
    <mergeCell ref="A27:M27"/>
    <mergeCell ref="A28:M28"/>
    <mergeCell ref="A1:F1"/>
    <mergeCell ref="G1:I1"/>
    <mergeCell ref="A4:F4"/>
    <mergeCell ref="A5:F5"/>
    <mergeCell ref="G5:H5"/>
    <mergeCell ref="G2:H2"/>
    <mergeCell ref="G3:H3"/>
    <mergeCell ref="G4:H4"/>
    <mergeCell ref="A2:F2"/>
    <mergeCell ref="A3:F3"/>
    <mergeCell ref="A6:F6"/>
    <mergeCell ref="A8:M8"/>
    <mergeCell ref="G6:H6"/>
    <mergeCell ref="G7:H7"/>
    <mergeCell ref="A25:M25"/>
    <mergeCell ref="A20:M20"/>
    <mergeCell ref="A21:M21"/>
    <mergeCell ref="A23:M23"/>
    <mergeCell ref="A24:M24"/>
    <mergeCell ref="A18:M18"/>
    <mergeCell ref="A19:M19"/>
    <mergeCell ref="A13:M13"/>
    <mergeCell ref="A14:M14"/>
    <mergeCell ref="A16:M16"/>
    <mergeCell ref="A17:M17"/>
    <mergeCell ref="A15:M15"/>
  </mergeCells>
  <printOptions/>
  <pageMargins left="0.45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2014-03-20T07:16:01Z</cp:lastPrinted>
  <dcterms:created xsi:type="dcterms:W3CDTF">2010-05-20T10:17:48Z</dcterms:created>
  <dcterms:modified xsi:type="dcterms:W3CDTF">2014-07-18T07:02:54Z</dcterms:modified>
  <cp:category/>
  <cp:version/>
  <cp:contentType/>
  <cp:contentStatus/>
</cp:coreProperties>
</file>